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upuesto" sheetId="1" r:id="rId1"/>
    <sheet name="Mi marge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#,##0.00 €"/>
    <numFmt numFmtId="61" formatCode="&quot;IVA &quot;0%"/>
    <numFmt numFmtId="62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cols>
    <col min="1" max="1" width="6.83203125" customWidth="1"/>
    <col min="2" max="2" width="58.83203125" customWidth="1"/>
    <col min="3" max="3" width="8.83203125" customWidth="1"/>
    <col min="4" max="4" width="10.83203125" customWidth="1"/>
    <col min="5" max="5" width="20.83203125" customWidth="1"/>
    <col min="6" max="6" width="16.83203125" customWidth="1"/>
  </cols>
  <sheetData>
    <row r="1">
      <c r="A1" t="str">
        <v>PRESUPUESTO DE PLADUR Y FALSO TECHO</v>
      </c>
    </row>
    <row r="3">
      <c r="A3" t="str">
        <v>Tu empresa</v>
      </c>
      <c r="B3" t="str">
        <v>Nombre, CIF, teléfono y correo</v>
      </c>
    </row>
    <row r="4">
      <c r="A4" t="str">
        <v>Cliente</v>
      </c>
      <c r="B4" t="str">
        <v>Oficina Norte</v>
      </c>
    </row>
    <row r="5">
      <c r="A5" t="str">
        <v>Obra</v>
      </c>
      <c r="B5" t="str">
        <v>Local comercial en Zaragoza</v>
      </c>
    </row>
    <row r="6">
      <c r="A6" t="str">
        <v>Fecha</v>
      </c>
      <c r="B6" t="str">
        <v/>
      </c>
    </row>
    <row r="7">
      <c r="A7" t="str">
        <v>Validez</v>
      </c>
      <c r="B7" t="str">
        <v>12 días</v>
      </c>
    </row>
    <row r="8">
      <c r="A8" t="str">
        <v>Forma de pago</v>
      </c>
      <c r="B8" t="str">
        <v>40% al aceptar, 40% a mitad de montaje, 20% a entrega</v>
      </c>
    </row>
    <row r="10">
      <c r="A10" t="str">
        <v>Cambia descripciones, cantidades y precios. Importe, subtotal, IVA y total se calculan solos.</v>
      </c>
    </row>
    <row r="11">
      <c r="A11" t="str">
        <v>Nº</v>
      </c>
      <c r="B11" t="str">
        <v>Descripción</v>
      </c>
      <c r="C11" t="str">
        <v>Ud</v>
      </c>
      <c r="D11" t="str">
        <v>Cantidad</v>
      </c>
      <c r="E11" t="str">
        <v>Precio unitario (€)</v>
      </c>
      <c r="F11" t="str">
        <v>Importe (€)</v>
      </c>
    </row>
    <row r="12">
      <c r="A12">
        <v>1</v>
      </c>
      <c r="B12" t="str">
        <v>Replanteo, acopio y protección de zona de trabajo</v>
      </c>
      <c r="C12" t="str">
        <v>partida</v>
      </c>
      <c r="D12">
        <v>1</v>
      </c>
      <c r="E12" s="1">
        <v>280</v>
      </c>
      <c r="F12" s="1">
        <f>D12*E12</f>
        <v>280</v>
      </c>
    </row>
    <row r="13">
      <c r="A13">
        <v>2</v>
      </c>
      <c r="B13" t="str">
        <v>Tabiquería de pladur con perfilería y doble placa</v>
      </c>
      <c r="C13" t="str">
        <v>m2</v>
      </c>
      <c r="D13">
        <v>36</v>
      </c>
      <c r="E13" s="1">
        <v>48</v>
      </c>
      <c r="F13" s="1">
        <f>D13*E13</f>
        <v>1728</v>
      </c>
    </row>
    <row r="14">
      <c r="A14">
        <v>3</v>
      </c>
      <c r="B14" t="str">
        <v>Falso techo registrable con aislamiento acústico</v>
      </c>
      <c r="C14" t="str">
        <v>m2</v>
      </c>
      <c r="D14">
        <v>42</v>
      </c>
      <c r="E14" s="1">
        <v>52</v>
      </c>
      <c r="F14" s="1">
        <f>D14*E14</f>
        <v>2184</v>
      </c>
    </row>
    <row r="15">
      <c r="A15">
        <v>4</v>
      </c>
      <c r="B15" t="str">
        <v>Tratamiento de juntas, esquinas y remates listos para pintar</v>
      </c>
      <c r="C15" t="str">
        <v>m2</v>
      </c>
      <c r="D15">
        <v>78</v>
      </c>
      <c r="E15" s="1">
        <v>9.5</v>
      </c>
      <c r="F15" s="1">
        <f>D15*E15</f>
        <v>741</v>
      </c>
    </row>
    <row r="17">
      <c r="E17" t="str">
        <v>Subtotal</v>
      </c>
      <c r="F17" s="1">
        <f>SUM(F12:F15)</f>
        <v>4933</v>
      </c>
    </row>
    <row r="18">
      <c r="E18" t="str">
        <v>IVA (%)</v>
      </c>
      <c r="F18">
        <v>21</v>
      </c>
    </row>
    <row r="19">
      <c r="E19" t="str">
        <v>IVA</v>
      </c>
      <c r="F19" s="1">
        <f>F17*F18/100</f>
        <v>1035.93</v>
      </c>
    </row>
    <row r="20">
      <c r="E20" t="str">
        <v>TOTAL</v>
      </c>
      <c r="F20" s="1">
        <f>F17+F19</f>
        <v>5968.93</v>
      </c>
    </row>
    <row r="22">
      <c r="A22" t="str">
        <v>No incluye</v>
      </c>
    </row>
    <row r="23">
      <c r="A23" t="str">
        <v/>
      </c>
      <c r="B23" t="str">
        <v>Pintura final, instalaciones interiores y luminarias no incluidas salvo partida expresa.</v>
      </c>
    </row>
    <row r="24">
      <c r="A24" t="str">
        <v/>
      </c>
      <c r="B24" t="str">
        <v>Refuerzos especiales para cargas, registros extra o cambios de distribución se valoran aparte.</v>
      </c>
    </row>
    <row r="26">
      <c r="A26" t="str">
        <v>Plantilla gratis de GremIA (gremia.pro). Con GremIA, este presupuesto pasa a obra y ves su margen real.</v>
      </c>
    </row>
  </sheetData>
  <ignoredErrors>
    <ignoredError numberStoredAsText="1" sqref="A1:F2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6.83203125" customWidth="1"/>
    <col min="2" max="2" width="58.83203125" customWidth="1"/>
    <col min="3" max="3" width="20.83203125" customWidth="1"/>
    <col min="4" max="4" width="14.83203125" customWidth="1"/>
    <col min="5" max="5" width="14.83203125" customWidth="1"/>
    <col min="6" max="6" width="12.83203125" customWidth="1"/>
    <col min="7" max="7" width="20.83203125" customWidth="1"/>
  </cols>
  <sheetData>
    <row r="1">
      <c r="A1" t="str">
        <v>MI MARGEN (esta hoja no se envía al cliente)</v>
      </c>
    </row>
    <row r="3">
      <c r="A3" t="str">
        <v>Pon lo que te cuesta cada partida: material, mano de obra y subcontratas.</v>
      </c>
    </row>
    <row r="4">
      <c r="A4" t="str">
        <v>Si el margen baja del que quieres ganar, sube el precio antes de mandar el presupuesto.</v>
      </c>
    </row>
    <row r="6">
      <c r="A6" t="str">
        <v>Margen objetivo (%)</v>
      </c>
      <c r="B6">
        <v>30</v>
      </c>
    </row>
    <row r="9">
      <c r="A9" t="str">
        <v>Nº</v>
      </c>
      <c r="B9" t="str">
        <v>Descripción</v>
      </c>
      <c r="C9" t="str">
        <v>Precio al cliente (€)</v>
      </c>
      <c r="D9" t="str">
        <v>Tu coste (€)</v>
      </c>
      <c r="E9" t="str">
        <v>Margen (€)</v>
      </c>
      <c r="F9" t="str">
        <v>Margen (%)</v>
      </c>
      <c r="G9" t="str">
        <v>¿Llega al objetivo?</v>
      </c>
    </row>
    <row r="10">
      <c r="A10">
        <v>1</v>
      </c>
      <c r="B10" t="str">
        <v>Replanteo, acopio y protección de zona de trabajo</v>
      </c>
      <c r="C10" s="1">
        <f>Presupuesto!F12</f>
        <v>280</v>
      </c>
      <c r="D10" s="1">
        <v>0</v>
      </c>
      <c r="E10" s="1">
        <f>C10-D10</f>
        <v>280</v>
      </c>
      <c r="F10" s="2">
        <f>IF(C10=0,0,E10/C10)</f>
        <v>1</v>
      </c>
      <c r="G10" t="str">
        <f>IF(D10=0,"Pon tu coste",IF(F10&gt;=$B$6/100,"Sí","Sube el precio"))</f>
        <v>Pon tu coste</v>
      </c>
    </row>
    <row r="11">
      <c r="A11">
        <v>2</v>
      </c>
      <c r="B11" t="str">
        <v>Tabiquería de pladur con perfilería y doble placa</v>
      </c>
      <c r="C11" s="1">
        <f>Presupuesto!F13</f>
        <v>1728</v>
      </c>
      <c r="D11" s="1">
        <v>0</v>
      </c>
      <c r="E11" s="1">
        <f>C11-D11</f>
        <v>1728</v>
      </c>
      <c r="F11" s="2">
        <f>IF(C11=0,0,E11/C11)</f>
        <v>1</v>
      </c>
      <c r="G11" t="str">
        <f>IF(D11=0,"Pon tu coste",IF(F11&gt;=$B$6/100,"Sí","Sube el precio"))</f>
        <v>Pon tu coste</v>
      </c>
    </row>
    <row r="12">
      <c r="A12">
        <v>3</v>
      </c>
      <c r="B12" t="str">
        <v>Falso techo registrable con aislamiento acústico</v>
      </c>
      <c r="C12" s="1">
        <f>Presupuesto!F14</f>
        <v>2184</v>
      </c>
      <c r="D12" s="1">
        <v>0</v>
      </c>
      <c r="E12" s="1">
        <f>C12-D12</f>
        <v>2184</v>
      </c>
      <c r="F12" s="2">
        <f>IF(C12=0,0,E12/C12)</f>
        <v>1</v>
      </c>
      <c r="G12" t="str">
        <f>IF(D12=0,"Pon tu coste",IF(F12&gt;=$B$6/100,"Sí","Sube el precio"))</f>
        <v>Pon tu coste</v>
      </c>
    </row>
    <row r="13">
      <c r="A13">
        <v>4</v>
      </c>
      <c r="B13" t="str">
        <v>Tratamiento de juntas, esquinas y remates listos para pintar</v>
      </c>
      <c r="C13" s="1">
        <f>Presupuesto!F15</f>
        <v>741</v>
      </c>
      <c r="D13" s="1">
        <v>0</v>
      </c>
      <c r="E13" s="1">
        <f>C13-D13</f>
        <v>741</v>
      </c>
      <c r="F13" s="2">
        <f>IF(C13=0,0,E13/C13)</f>
        <v>1</v>
      </c>
      <c r="G13" t="str">
        <f>IF(D13=0,"Pon tu coste",IF(F13&gt;=$B$6/100,"Sí","Sube el precio"))</f>
        <v>Pon tu coste</v>
      </c>
    </row>
    <row r="15">
      <c r="B15" t="str">
        <v>TOTAL</v>
      </c>
      <c r="C15" s="1">
        <f>SUM(C10:C13)</f>
        <v>4933</v>
      </c>
      <c r="D15" s="1">
        <f>SUM(D10:D13)</f>
        <v>0</v>
      </c>
      <c r="E15" s="1">
        <f>C15-D15</f>
        <v>4933</v>
      </c>
      <c r="F15" s="2">
        <f>IF(C15=0,0,E15/C15)</f>
        <v>1</v>
      </c>
    </row>
  </sheetData>
  <ignoredErrors>
    <ignoredError numberStoredAsText="1" sqref="A1:G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GremIA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Presupuesto</vt:lpstr>
      <vt:lpstr>Mi margen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GremIA</dc:creator>
  <dc:title>Presupuesto de pladur y falso techo</dc:title>
</cp:coreProperties>
</file>